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ill of Quantities" sheetId="1" r:id="rId1"/>
    <sheet name="Sheet2" sheetId="2" r:id="rId2"/>
    <sheet name="Sheet3" sheetId="3" r:id="rId3"/>
  </sheets>
  <definedNames>
    <definedName name="_xlnm.Print_Area" localSheetId="0">'Bill of Quantities'!$A$1:$G$117</definedName>
  </definedNames>
  <calcPr calcId="124519"/>
</workbook>
</file>

<file path=xl/calcChain.xml><?xml version="1.0" encoding="utf-8"?>
<calcChain xmlns="http://schemas.openxmlformats.org/spreadsheetml/2006/main">
  <c r="E72" i="1"/>
  <c r="E64"/>
  <c r="E62"/>
  <c r="E51"/>
</calcChain>
</file>

<file path=xl/sharedStrings.xml><?xml version="1.0" encoding="utf-8"?>
<sst xmlns="http://schemas.openxmlformats.org/spreadsheetml/2006/main" count="217" uniqueCount="163">
  <si>
    <t>Item</t>
  </si>
  <si>
    <t>DESCRIPTION</t>
  </si>
  <si>
    <t>Unit of measurement</t>
  </si>
  <si>
    <t>Quantity</t>
  </si>
  <si>
    <t>Jedinična cena (DM)</t>
  </si>
  <si>
    <t>Kurs 1DM=</t>
  </si>
  <si>
    <t>1.</t>
  </si>
  <si>
    <t>2.</t>
  </si>
  <si>
    <t>3.</t>
  </si>
  <si>
    <t>4.</t>
  </si>
  <si>
    <t>1.Predone work</t>
  </si>
  <si>
    <t>1.1.</t>
  </si>
  <si>
    <t xml:space="preserve">Marking and renovation of route </t>
  </si>
  <si>
    <t>km</t>
  </si>
  <si>
    <t>1.2.</t>
  </si>
  <si>
    <t>Cutting bushes by hand and making a pile on a side of road scope</t>
  </si>
  <si>
    <t>m²</t>
  </si>
  <si>
    <t>1.3.</t>
  </si>
  <si>
    <t>Trees cuting with chainsaw with brench triming,</t>
  </si>
  <si>
    <t xml:space="preserve">disposing out of road zone </t>
  </si>
  <si>
    <t>pc</t>
  </si>
  <si>
    <t>1.4.</t>
  </si>
  <si>
    <t xml:space="preserve">Removing stumps of earlier cuted trees  </t>
  </si>
  <si>
    <t>1.5.</t>
  </si>
  <si>
    <t>Cuttig asphalt edges of road thicknes 6cm</t>
  </si>
  <si>
    <t xml:space="preserve">with asphalt cutting machine </t>
  </si>
  <si>
    <t>m'</t>
  </si>
  <si>
    <t>1.6.</t>
  </si>
  <si>
    <t xml:space="preserve">Reparing of existing hard strike asphalt hole  BNS 22 thickes 7cm </t>
  </si>
  <si>
    <t>t</t>
  </si>
  <si>
    <t>total 1</t>
  </si>
  <si>
    <t>2.Roadbed</t>
  </si>
  <si>
    <t>2.1.</t>
  </si>
  <si>
    <t>Soil excavation III i IV category by machines 90% and</t>
  </si>
  <si>
    <t xml:space="preserve">by manualy 10% for expanding of pavement and ditches </t>
  </si>
  <si>
    <t>with loading of soil and transport to disposal area</t>
  </si>
  <si>
    <t>m³</t>
  </si>
  <si>
    <t>2.2.</t>
  </si>
  <si>
    <t>Shaping of subsoil, 100% by standard Proctor</t>
  </si>
  <si>
    <t>2.3.</t>
  </si>
  <si>
    <t>Making embankment of sand-gravel material (Ms=60MPa)</t>
  </si>
  <si>
    <t>2.4.</t>
  </si>
  <si>
    <t>Shaping of roadbed (Ms=40MPa)or 100% by standard Proctor</t>
  </si>
  <si>
    <t>2.5.</t>
  </si>
  <si>
    <t xml:space="preserve">Scarifying of existing asphalt </t>
  </si>
  <si>
    <t>2.6.</t>
  </si>
  <si>
    <t xml:space="preserve">Building of reinforced concrete plate culverts MB30 in both side </t>
  </si>
  <si>
    <t>form work,with procurement,transportation and placing,span:</t>
  </si>
  <si>
    <t>a.</t>
  </si>
  <si>
    <t>3.0m on Žitkovica river</t>
  </si>
  <si>
    <t>b.</t>
  </si>
  <si>
    <t xml:space="preserve">5.0m onTumanska river </t>
  </si>
  <si>
    <t>2.7.</t>
  </si>
  <si>
    <t>Procurement,transportation and placing of reinforcement RA 400/50</t>
  </si>
  <si>
    <t>kg</t>
  </si>
  <si>
    <t>2.8.</t>
  </si>
  <si>
    <t>Procurement,transportation and placing concrete drainage pipes</t>
  </si>
  <si>
    <r>
      <t xml:space="preserve">for making of culverts </t>
    </r>
    <r>
      <rPr>
        <sz val="10"/>
        <rFont val="Times New Roman"/>
        <family val="1"/>
        <charset val="238"/>
      </rPr>
      <t>Ø</t>
    </r>
    <r>
      <rPr>
        <sz val="10"/>
        <rFont val="Tahoma"/>
        <family val="2"/>
        <charset val="238"/>
      </rPr>
      <t>800 on concrete surface MB15</t>
    </r>
  </si>
  <si>
    <t>2.9.</t>
  </si>
  <si>
    <t>Producing of IN-OUT head of culverts MB30</t>
  </si>
  <si>
    <t>Producing and manually placing of concrete with transport</t>
  </si>
  <si>
    <t>2.10.</t>
  </si>
  <si>
    <t xml:space="preserve">Procurement,transportation and placing concrete drainage pipes  </t>
  </si>
  <si>
    <t>for making of culvert on surface made of sand-gravel material</t>
  </si>
  <si>
    <t>0-50mm on approaching roads and entrances Ø400</t>
  </si>
  <si>
    <t>2.11.</t>
  </si>
  <si>
    <t>Placing of PVC pipes on concrete layer MB15 thickness 10cm with</t>
  </si>
  <si>
    <t>procuement and transportation</t>
  </si>
  <si>
    <t>a</t>
  </si>
  <si>
    <t>- drainage,collector Ø110mm</t>
  </si>
  <si>
    <t>b</t>
  </si>
  <si>
    <t>- drain, full Ø200mm from drainage contact,with sand thickness 10cm</t>
  </si>
  <si>
    <t>2.12.</t>
  </si>
  <si>
    <t>Making of drainge conection with concrete pipes  Ø500</t>
  </si>
  <si>
    <t xml:space="preserve">Price contains: procuremnet,transportation and placing of pipes </t>
  </si>
  <si>
    <r>
      <t xml:space="preserve">with ports </t>
    </r>
    <r>
      <rPr>
        <sz val="10"/>
        <rFont val="Calibri"/>
        <family val="2"/>
        <charset val="238"/>
      </rPr>
      <t>Ø</t>
    </r>
    <r>
      <rPr>
        <sz val="10"/>
        <rFont val="Tahoma"/>
        <family val="2"/>
        <charset val="238"/>
      </rPr>
      <t xml:space="preserve"> 200 on concrete surface MB20 </t>
    </r>
  </si>
  <si>
    <t>thickness of 10cm and on layer cleanleness thicknes 5cm                    AB hatch Ø600, d=15cm</t>
  </si>
  <si>
    <t>2.13.</t>
  </si>
  <si>
    <t>Making drainage fillout with transportation</t>
  </si>
  <si>
    <t xml:space="preserve">procurement and placing of gravel or breakstone with size </t>
  </si>
  <si>
    <t>31,5mm/63mm thickness of 20cm, b=40cm</t>
  </si>
  <si>
    <t>2.14.</t>
  </si>
  <si>
    <t xml:space="preserve">Making of segment drain ditch b=50cm, </t>
  </si>
  <si>
    <t xml:space="preserve">thickness b=10cm made of concrete MB20, on gravel layer d=10cm </t>
  </si>
  <si>
    <t xml:space="preserve">on pre-rolled surface. </t>
  </si>
  <si>
    <t>2.15.</t>
  </si>
  <si>
    <t xml:space="preserve">Machinery spreading of excavated materal on disposal area </t>
  </si>
  <si>
    <t>without rool compaction incresed for factor  kr=1,275</t>
  </si>
  <si>
    <t>2.16.</t>
  </si>
  <si>
    <t xml:space="preserve">Excavation of transverse channels (min slope 0,3%)   </t>
  </si>
  <si>
    <t>with excavator,loading and transportation on disposal area</t>
  </si>
  <si>
    <t>2.17.</t>
  </si>
  <si>
    <t>Replacing of existing road construction with breakstone material</t>
  </si>
  <si>
    <t>size 30-100mm d=30cm.Price include excavation,transportation</t>
  </si>
  <si>
    <t>procurement and placing</t>
  </si>
  <si>
    <t>2.18.</t>
  </si>
  <si>
    <t>Shaping of slopes,shoulders with stone debris in layer 10cm thick.</t>
  </si>
  <si>
    <t xml:space="preserve">Price include: procurement,transportation and placing </t>
  </si>
  <si>
    <t>total 2</t>
  </si>
  <si>
    <t>3.Superstructure</t>
  </si>
  <si>
    <t>3.1.</t>
  </si>
  <si>
    <t xml:space="preserve">Procurement,transportation and placing of stone debris   </t>
  </si>
  <si>
    <t xml:space="preserve">aggregate size 0-63mm for wdenings d=30cm,Ms=70MPa </t>
  </si>
  <si>
    <t>3.2.</t>
  </si>
  <si>
    <t xml:space="preserve">Procurement,transport and placing of tampon made of stone  </t>
  </si>
  <si>
    <t>debris aggregate 0-31,5mm; d=15cm, Ms=90MPa</t>
  </si>
  <si>
    <t>3.3.</t>
  </si>
  <si>
    <t xml:space="preserve">Procurement,transportation and placing of concrete curbs </t>
  </si>
  <si>
    <t>18/12cm on MB20,with fillout with cement mortar</t>
  </si>
  <si>
    <t xml:space="preserve">1:2 and groutnig. </t>
  </si>
  <si>
    <t>4. Asphalt works</t>
  </si>
  <si>
    <t>4.1.</t>
  </si>
  <si>
    <t>Making, transport and machine installation of asphalt</t>
  </si>
  <si>
    <t>BNS 22 d=7cm</t>
  </si>
  <si>
    <t>4.2.</t>
  </si>
  <si>
    <t>Making,transport and manualy placing of asphalt in gutters</t>
  </si>
  <si>
    <t>BNS 22 d=7cm; b=0,50m</t>
  </si>
  <si>
    <t>c.</t>
  </si>
  <si>
    <t xml:space="preserve">Making,transport &amp; manually placing of asphalt on widenings </t>
  </si>
  <si>
    <r>
      <t>BNS 22 d=7cm; (82.15m</t>
    </r>
    <r>
      <rPr>
        <sz val="10"/>
        <rFont val="Calibri"/>
        <family val="2"/>
        <charset val="238"/>
      </rPr>
      <t xml:space="preserve">² </t>
    </r>
    <r>
      <rPr>
        <sz val="10"/>
        <rFont val="Tahoma"/>
        <family val="2"/>
        <charset val="238"/>
      </rPr>
      <t>x 0.07m x 2.4t/m³ =13.80t)</t>
    </r>
  </si>
  <si>
    <t>total 4</t>
  </si>
  <si>
    <t xml:space="preserve">For local road: crossroad for Barič - Vojilovo,from P111 to P350  (L=3.986,93m) </t>
  </si>
  <si>
    <t>1. VERTICAL SIGNALS</t>
  </si>
  <si>
    <t>Standard traffic sign saobraćajni znak</t>
  </si>
  <si>
    <t xml:space="preserve">With reflective attribute ,procurement and transportation to the spot of placing with all elements for making it stable and fixing it on post (reinforcement,collars,bolts,cuffs...) and sign montage on placed post.   </t>
  </si>
  <si>
    <t>octagon  Ø 600 mm</t>
  </si>
  <si>
    <t>square  500 mm</t>
  </si>
  <si>
    <t>c</t>
  </si>
  <si>
    <t>square 600 mm</t>
  </si>
  <si>
    <t>d</t>
  </si>
  <si>
    <t>triangle  900 mm</t>
  </si>
  <si>
    <t>5.</t>
  </si>
  <si>
    <t>e</t>
  </si>
  <si>
    <t>arrow  1300x250</t>
  </si>
  <si>
    <t>f</t>
  </si>
  <si>
    <t>rectangle 1500x500</t>
  </si>
  <si>
    <t>One pipe post carrier of traffic sign</t>
  </si>
  <si>
    <t xml:space="preserve">Made of iron pipe unified shape and thickness radious 2" painted with base paint for metal and cover coated with dark gray, procurement and transportation to the spot of placing </t>
  </si>
  <si>
    <t xml:space="preserve">with montage and placing and building concrete foundation and montage of post carrier into the concrete foudantion. </t>
  </si>
  <si>
    <t>lenght 3,6 m</t>
  </si>
  <si>
    <t>lenght 2,8 m</t>
  </si>
  <si>
    <t>lenght 2,0 m</t>
  </si>
  <si>
    <t xml:space="preserve">Temporary traffic signals </t>
  </si>
  <si>
    <t>Placing and securing of construction site with traffic signals and removing when job is done.</t>
  </si>
  <si>
    <t>10.</t>
  </si>
  <si>
    <t xml:space="preserve">traffic signs </t>
  </si>
  <si>
    <t>11.</t>
  </si>
  <si>
    <t>One pipe post, lenght 2,8 m</t>
  </si>
  <si>
    <t>12.</t>
  </si>
  <si>
    <t>horizontal barrier with blinkers</t>
  </si>
  <si>
    <t>total 1.</t>
  </si>
  <si>
    <t>2. HORIZONTAL SIGNALS</t>
  </si>
  <si>
    <t>Marking of pavement - longitudinal edge line b=0,10 m</t>
  </si>
  <si>
    <t>Paint with reflective caracters and precleaning degreasing of pavement,taking measures of painting surfaces  and painting of pavement. Price include procurement and transportation of paint and pearl to the marking spot.</t>
  </si>
  <si>
    <t>total 2.</t>
  </si>
  <si>
    <t>3. Equipment</t>
  </si>
  <si>
    <t xml:space="preserve">Montage of protective fence for pedestrains </t>
  </si>
  <si>
    <t xml:space="preserve">Procurement,transport and placing of protective fence and placing fence for predestrain with radious 2''. Metal fence should be cleaned,coated with antirust and paint with base paint and red paint 2 (two) times.  </t>
  </si>
  <si>
    <t>total 3.</t>
  </si>
  <si>
    <t>NOTICE:</t>
  </si>
  <si>
    <r>
      <t xml:space="preserve">During Construciton period.Constructor is obligated to have and on time give </t>
    </r>
    <r>
      <rPr>
        <b/>
        <sz val="10"/>
        <rFont val="Tahoma"/>
        <family val="2"/>
        <charset val="238"/>
      </rPr>
      <t>certificates</t>
    </r>
    <r>
      <rPr>
        <sz val="10"/>
        <rFont val="Tahoma"/>
        <family val="2"/>
        <charset val="238"/>
      </rPr>
      <t xml:space="preserve"> to purchaser for all montaged and placed materials and tarffic signals.</t>
    </r>
  </si>
  <si>
    <t xml:space="preserve">For Traffic signalas and equipment </t>
  </si>
  <si>
    <t xml:space="preserve">Annex to Terms of Reference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</si>
</sst>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Tahoma"/>
      <family val="2"/>
    </font>
    <font>
      <sz val="10"/>
      <name val="Calibri"/>
      <family val="2"/>
      <charset val="238"/>
    </font>
    <font>
      <sz val="10"/>
      <color indexed="10"/>
      <name val="Tahoma"/>
      <family val="2"/>
      <charset val="238"/>
    </font>
    <font>
      <sz val="10"/>
      <color rgb="FF212121"/>
      <name val="Tahoma"/>
      <family val="2"/>
      <charset val="238"/>
    </font>
    <font>
      <b/>
      <sz val="16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" fontId="4" fillId="0" borderId="0"/>
    <xf numFmtId="4" fontId="4" fillId="0" borderId="0"/>
    <xf numFmtId="0" fontId="4" fillId="0" borderId="0"/>
    <xf numFmtId="4" fontId="4" fillId="0" borderId="0"/>
  </cellStyleXfs>
  <cellXfs count="203">
    <xf numFmtId="0" fontId="0" fillId="0" borderId="0" xfId="0"/>
    <xf numFmtId="164" fontId="1" fillId="0" borderId="3" xfId="0" applyNumberFormat="1" applyFont="1" applyBorder="1" applyAlignment="1">
      <alignment horizontal="centerContinuous" vertical="center" wrapText="1"/>
    </xf>
    <xf numFmtId="49" fontId="1" fillId="0" borderId="3" xfId="0" applyNumberFormat="1" applyFont="1" applyBorder="1" applyAlignment="1">
      <alignment horizontal="centerContinuous" vertical="center" wrapText="1"/>
    </xf>
    <xf numFmtId="49" fontId="0" fillId="0" borderId="0" xfId="0" applyNumberForma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7" borderId="7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 vertical="center"/>
    </xf>
    <xf numFmtId="0" fontId="3" fillId="7" borderId="4" xfId="0" applyFont="1" applyFill="1" applyBorder="1"/>
    <xf numFmtId="0" fontId="2" fillId="7" borderId="4" xfId="0" applyFont="1" applyFill="1" applyBorder="1" applyAlignment="1">
      <alignment horizontal="center"/>
    </xf>
    <xf numFmtId="0" fontId="2" fillId="7" borderId="4" xfId="0" applyNumberFormat="1" applyFont="1" applyFill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8" xfId="0" applyNumberFormat="1" applyFont="1" applyFill="1" applyBorder="1" applyAlignment="1">
      <alignment horizontal="right"/>
    </xf>
    <xf numFmtId="0" fontId="2" fillId="7" borderId="0" xfId="0" applyFont="1" applyFill="1"/>
    <xf numFmtId="4" fontId="2" fillId="2" borderId="4" xfId="0" applyNumberFormat="1" applyFont="1" applyFill="1" applyBorder="1" applyAlignment="1">
      <alignment horizontal="right" vertical="center"/>
    </xf>
    <xf numFmtId="4" fontId="2" fillId="6" borderId="8" xfId="0" applyNumberFormat="1" applyFont="1" applyFill="1" applyBorder="1" applyAlignment="1">
      <alignment horizontal="right"/>
    </xf>
    <xf numFmtId="49" fontId="2" fillId="7" borderId="4" xfId="0" applyNumberFormat="1" applyFont="1" applyFill="1" applyBorder="1" applyAlignment="1">
      <alignment horizontal="left"/>
    </xf>
    <xf numFmtId="3" fontId="2" fillId="7" borderId="4" xfId="0" applyNumberFormat="1" applyFont="1" applyFill="1" applyBorder="1" applyAlignment="1">
      <alignment horizontal="right" vertical="center"/>
    </xf>
    <xf numFmtId="0" fontId="2" fillId="7" borderId="4" xfId="1" applyNumberFormat="1" applyFont="1" applyFill="1" applyBorder="1" applyAlignment="1">
      <alignment horizontal="center" vertical="center"/>
    </xf>
    <xf numFmtId="49" fontId="2" fillId="7" borderId="4" xfId="1" applyNumberFormat="1" applyFont="1" applyFill="1" applyBorder="1" applyAlignment="1">
      <alignment horizontal="left"/>
    </xf>
    <xf numFmtId="4" fontId="2" fillId="7" borderId="4" xfId="1" applyFont="1" applyFill="1" applyBorder="1" applyAlignment="1">
      <alignment horizontal="center" vertical="center"/>
    </xf>
    <xf numFmtId="4" fontId="2" fillId="7" borderId="4" xfId="1" applyNumberFormat="1" applyFont="1" applyFill="1" applyBorder="1" applyAlignment="1">
      <alignment horizontal="right" vertical="center"/>
    </xf>
    <xf numFmtId="4" fontId="2" fillId="7" borderId="8" xfId="1" applyNumberFormat="1" applyFont="1" applyFill="1" applyBorder="1" applyAlignment="1">
      <alignment horizontal="right" vertical="center"/>
    </xf>
    <xf numFmtId="4" fontId="2" fillId="2" borderId="4" xfId="1" applyNumberFormat="1" applyFont="1" applyFill="1" applyBorder="1" applyAlignment="1">
      <alignment horizontal="right" vertical="center"/>
    </xf>
    <xf numFmtId="4" fontId="2" fillId="6" borderId="8" xfId="1" applyNumberFormat="1" applyFont="1" applyFill="1" applyBorder="1" applyAlignment="1">
      <alignment horizontal="right" vertical="center"/>
    </xf>
    <xf numFmtId="49" fontId="2" fillId="7" borderId="4" xfId="0" applyNumberFormat="1" applyFont="1" applyFill="1" applyBorder="1"/>
    <xf numFmtId="0" fontId="2" fillId="7" borderId="4" xfId="0" applyFont="1" applyFill="1" applyBorder="1" applyAlignment="1">
      <alignment horizontal="left"/>
    </xf>
    <xf numFmtId="0" fontId="2" fillId="7" borderId="4" xfId="0" applyFont="1" applyFill="1" applyBorder="1"/>
    <xf numFmtId="4" fontId="3" fillId="7" borderId="4" xfId="0" applyNumberFormat="1" applyFont="1" applyFill="1" applyBorder="1" applyAlignment="1">
      <alignment horizontal="right" vertical="center"/>
    </xf>
    <xf numFmtId="4" fontId="3" fillId="6" borderId="8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0" fontId="3" fillId="4" borderId="4" xfId="0" applyFont="1" applyFill="1" applyBorder="1"/>
    <xf numFmtId="0" fontId="2" fillId="4" borderId="4" xfId="0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right" vertical="center"/>
    </xf>
    <xf numFmtId="0" fontId="2" fillId="4" borderId="4" xfId="0" applyFont="1" applyFill="1" applyBorder="1"/>
    <xf numFmtId="0" fontId="2" fillId="4" borderId="8" xfId="0" applyFont="1" applyFill="1" applyBorder="1"/>
    <xf numFmtId="4" fontId="2" fillId="4" borderId="8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horizontal="left"/>
    </xf>
    <xf numFmtId="49" fontId="2" fillId="4" borderId="4" xfId="0" applyNumberFormat="1" applyFont="1" applyFill="1" applyBorder="1"/>
    <xf numFmtId="0" fontId="2" fillId="4" borderId="4" xfId="2" applyNumberFormat="1" applyFont="1" applyFill="1" applyBorder="1" applyAlignment="1">
      <alignment horizontal="center" vertical="center"/>
    </xf>
    <xf numFmtId="4" fontId="2" fillId="4" borderId="4" xfId="2" applyFont="1" applyFill="1" applyBorder="1"/>
    <xf numFmtId="4" fontId="4" fillId="4" borderId="4" xfId="2" applyFont="1" applyFill="1" applyBorder="1"/>
    <xf numFmtId="4" fontId="4" fillId="4" borderId="8" xfId="2" applyFont="1" applyFill="1" applyBorder="1"/>
    <xf numFmtId="4" fontId="4" fillId="4" borderId="4" xfId="2" applyFont="1" applyFill="1" applyBorder="1" applyAlignment="1">
      <alignment horizontal="center"/>
    </xf>
    <xf numFmtId="4" fontId="2" fillId="4" borderId="4" xfId="2" applyFont="1" applyFill="1" applyBorder="1" applyAlignment="1">
      <alignment horizontal="center"/>
    </xf>
    <xf numFmtId="4" fontId="2" fillId="4" borderId="4" xfId="2" applyNumberFormat="1" applyFont="1" applyFill="1" applyBorder="1" applyAlignment="1">
      <alignment horizontal="right" vertical="center"/>
    </xf>
    <xf numFmtId="4" fontId="2" fillId="2" borderId="4" xfId="2" applyNumberFormat="1" applyFont="1" applyFill="1" applyBorder="1" applyAlignment="1">
      <alignment horizontal="right" vertical="center"/>
    </xf>
    <xf numFmtId="4" fontId="2" fillId="6" borderId="8" xfId="2" applyNumberFormat="1" applyFont="1" applyFill="1" applyBorder="1" applyAlignment="1">
      <alignment horizontal="right" vertical="center"/>
    </xf>
    <xf numFmtId="14" fontId="2" fillId="4" borderId="4" xfId="2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/>
    <xf numFmtId="0" fontId="2" fillId="4" borderId="4" xfId="0" applyFont="1" applyFill="1" applyBorder="1" applyAlignment="1"/>
    <xf numFmtId="0" fontId="2" fillId="4" borderId="4" xfId="0" applyFont="1" applyFill="1" applyBorder="1" applyAlignment="1">
      <alignment horizontal="right"/>
    </xf>
    <xf numFmtId="0" fontId="6" fillId="4" borderId="8" xfId="0" applyFont="1" applyFill="1" applyBorder="1"/>
    <xf numFmtId="0" fontId="6" fillId="4" borderId="4" xfId="0" applyFont="1" applyFill="1" applyBorder="1" applyAlignment="1">
      <alignment horizontal="center"/>
    </xf>
    <xf numFmtId="4" fontId="6" fillId="2" borderId="4" xfId="0" applyNumberFormat="1" applyFont="1" applyFill="1" applyBorder="1"/>
    <xf numFmtId="4" fontId="6" fillId="6" borderId="8" xfId="0" applyNumberFormat="1" applyFont="1" applyFill="1" applyBorder="1"/>
    <xf numFmtId="0" fontId="2" fillId="4" borderId="7" xfId="0" applyNumberFormat="1" applyFont="1" applyFill="1" applyBorder="1" applyAlignment="1">
      <alignment horizontal="center"/>
    </xf>
    <xf numFmtId="0" fontId="2" fillId="4" borderId="4" xfId="0" applyNumberFormat="1" applyFont="1" applyFill="1" applyBorder="1" applyAlignment="1">
      <alignment horizontal="center" vertical="center"/>
    </xf>
    <xf numFmtId="0" fontId="2" fillId="4" borderId="4" xfId="0" applyNumberFormat="1" applyFont="1" applyFill="1" applyBorder="1"/>
    <xf numFmtId="0" fontId="2" fillId="4" borderId="4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/>
    <xf numFmtId="4" fontId="2" fillId="4" borderId="4" xfId="0" applyNumberFormat="1" applyFont="1" applyFill="1" applyBorder="1" applyAlignment="1">
      <alignment horizontal="right"/>
    </xf>
    <xf numFmtId="0" fontId="2" fillId="4" borderId="4" xfId="0" applyNumberFormat="1" applyFont="1" applyFill="1" applyBorder="1" applyAlignment="1">
      <alignment horizontal="right" vertical="center"/>
    </xf>
    <xf numFmtId="0" fontId="2" fillId="4" borderId="4" xfId="0" applyNumberFormat="1" applyFont="1" applyFill="1" applyBorder="1" applyAlignment="1">
      <alignment wrapText="1"/>
    </xf>
    <xf numFmtId="4" fontId="2" fillId="2" borderId="4" xfId="0" applyNumberFormat="1" applyFont="1" applyFill="1" applyBorder="1" applyAlignment="1">
      <alignment horizontal="right"/>
    </xf>
    <xf numFmtId="0" fontId="2" fillId="4" borderId="4" xfId="3" applyFont="1" applyFill="1" applyBorder="1"/>
    <xf numFmtId="0" fontId="2" fillId="4" borderId="4" xfId="3" applyFont="1" applyFill="1" applyBorder="1" applyAlignment="1">
      <alignment horizontal="center"/>
    </xf>
    <xf numFmtId="4" fontId="2" fillId="4" borderId="4" xfId="3" applyNumberFormat="1" applyFont="1" applyFill="1" applyBorder="1" applyAlignment="1"/>
    <xf numFmtId="4" fontId="2" fillId="4" borderId="4" xfId="3" applyNumberFormat="1" applyFont="1" applyFill="1" applyBorder="1" applyAlignment="1">
      <alignment horizontal="right"/>
    </xf>
    <xf numFmtId="0" fontId="2" fillId="4" borderId="7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/>
    <xf numFmtId="4" fontId="2" fillId="4" borderId="4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right" vertical="center"/>
    </xf>
    <xf numFmtId="4" fontId="2" fillId="4" borderId="4" xfId="0" applyNumberFormat="1" applyFont="1" applyFill="1" applyBorder="1" applyAlignment="1">
      <alignment horizontal="center"/>
    </xf>
    <xf numFmtId="4" fontId="2" fillId="4" borderId="8" xfId="0" applyNumberFormat="1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2" fontId="2" fillId="2" borderId="4" xfId="0" applyNumberFormat="1" applyFont="1" applyFill="1" applyBorder="1"/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/>
    <xf numFmtId="0" fontId="2" fillId="4" borderId="12" xfId="0" applyFont="1" applyFill="1" applyBorder="1" applyAlignment="1">
      <alignment horizontal="center"/>
    </xf>
    <xf numFmtId="4" fontId="2" fillId="4" borderId="12" xfId="0" applyNumberFormat="1" applyFont="1" applyFill="1" applyBorder="1" applyAlignment="1"/>
    <xf numFmtId="4" fontId="3" fillId="4" borderId="12" xfId="0" applyNumberFormat="1" applyFont="1" applyFill="1" applyBorder="1" applyAlignment="1">
      <alignment horizontal="right" vertical="center"/>
    </xf>
    <xf numFmtId="4" fontId="3" fillId="6" borderId="13" xfId="0" applyNumberFormat="1" applyFont="1" applyFill="1" applyBorder="1" applyAlignment="1">
      <alignment horizontal="right"/>
    </xf>
    <xf numFmtId="0" fontId="2" fillId="5" borderId="7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 vertical="center"/>
    </xf>
    <xf numFmtId="0" fontId="3" fillId="5" borderId="4" xfId="0" applyFont="1" applyFill="1" applyBorder="1"/>
    <xf numFmtId="0" fontId="8" fillId="5" borderId="4" xfId="0" applyFont="1" applyFill="1" applyBorder="1" applyAlignment="1">
      <alignment horizontal="center"/>
    </xf>
    <xf numFmtId="4" fontId="2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8" xfId="0" applyNumberFormat="1" applyFont="1" applyFill="1" applyBorder="1" applyAlignment="1">
      <alignment horizontal="right"/>
    </xf>
    <xf numFmtId="0" fontId="2" fillId="5" borderId="4" xfId="0" applyFont="1" applyFill="1" applyBorder="1" applyAlignment="1">
      <alignment horizontal="center"/>
    </xf>
    <xf numFmtId="4" fontId="2" fillId="5" borderId="4" xfId="0" applyNumberFormat="1" applyFont="1" applyFill="1" applyBorder="1"/>
    <xf numFmtId="0" fontId="2" fillId="5" borderId="4" xfId="0" applyFont="1" applyFill="1" applyBorder="1" applyAlignment="1"/>
    <xf numFmtId="0" fontId="2" fillId="5" borderId="4" xfId="0" applyFont="1" applyFill="1" applyBorder="1" applyAlignment="1">
      <alignment horizontal="right"/>
    </xf>
    <xf numFmtId="0" fontId="2" fillId="5" borderId="8" xfId="0" applyFont="1" applyFill="1" applyBorder="1" applyAlignment="1">
      <alignment horizontal="right"/>
    </xf>
    <xf numFmtId="4" fontId="2" fillId="5" borderId="4" xfId="0" applyNumberFormat="1" applyFont="1" applyFill="1" applyBorder="1" applyAlignment="1"/>
    <xf numFmtId="4" fontId="2" fillId="2" borderId="4" xfId="0" applyNumberFormat="1" applyFont="1" applyFill="1" applyBorder="1"/>
    <xf numFmtId="4" fontId="2" fillId="6" borderId="8" xfId="0" applyNumberFormat="1" applyFont="1" applyFill="1" applyBorder="1"/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/>
    <xf numFmtId="0" fontId="2" fillId="5" borderId="8" xfId="0" applyFont="1" applyFill="1" applyBorder="1"/>
    <xf numFmtId="0" fontId="6" fillId="5" borderId="4" xfId="0" applyFont="1" applyFill="1" applyBorder="1" applyAlignment="1">
      <alignment horizontal="center"/>
    </xf>
    <xf numFmtId="0" fontId="2" fillId="5" borderId="4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4" fontId="2" fillId="5" borderId="8" xfId="0" applyNumberFormat="1" applyFont="1" applyFill="1" applyBorder="1"/>
    <xf numFmtId="0" fontId="2" fillId="5" borderId="7" xfId="0" applyFont="1" applyFill="1" applyBorder="1"/>
    <xf numFmtId="0" fontId="2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3" fillId="3" borderId="4" xfId="0" applyFont="1" applyFill="1" applyBorder="1"/>
    <xf numFmtId="0" fontId="2" fillId="3" borderId="4" xfId="0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 vertical="center"/>
    </xf>
    <xf numFmtId="4" fontId="2" fillId="3" borderId="8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/>
    <xf numFmtId="4" fontId="2" fillId="3" borderId="4" xfId="0" applyNumberFormat="1" applyFont="1" applyFill="1" applyBorder="1" applyAlignment="1"/>
    <xf numFmtId="4" fontId="2" fillId="3" borderId="4" xfId="0" applyNumberFormat="1" applyFont="1" applyFill="1" applyBorder="1"/>
    <xf numFmtId="4" fontId="2" fillId="3" borderId="8" xfId="0" applyNumberFormat="1" applyFont="1" applyFill="1" applyBorder="1"/>
    <xf numFmtId="0" fontId="9" fillId="3" borderId="0" xfId="0" applyFont="1" applyFill="1" applyAlignment="1">
      <alignment horizontal="left" vertical="center"/>
    </xf>
    <xf numFmtId="0" fontId="2" fillId="3" borderId="7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4" fontId="2" fillId="3" borderId="4" xfId="4" applyFont="1" applyFill="1" applyBorder="1" applyAlignment="1">
      <alignment horizontal="center"/>
    </xf>
    <xf numFmtId="0" fontId="2" fillId="3" borderId="8" xfId="0" applyFont="1" applyFill="1" applyBorder="1"/>
    <xf numFmtId="0" fontId="2" fillId="3" borderId="7" xfId="0" applyFont="1" applyFill="1" applyBorder="1"/>
    <xf numFmtId="4" fontId="2" fillId="3" borderId="4" xfId="4" applyFont="1" applyFill="1" applyBorder="1" applyAlignment="1">
      <alignment horizontal="right"/>
    </xf>
    <xf numFmtId="3" fontId="2" fillId="2" borderId="4" xfId="0" applyNumberFormat="1" applyFont="1" applyFill="1" applyBorder="1"/>
    <xf numFmtId="4" fontId="2" fillId="6" borderId="8" xfId="0" applyNumberFormat="1" applyFont="1" applyFill="1" applyBorder="1" applyAlignment="1">
      <alignment vertical="center"/>
    </xf>
    <xf numFmtId="0" fontId="2" fillId="3" borderId="11" xfId="0" applyFont="1" applyFill="1" applyBorder="1"/>
    <xf numFmtId="4" fontId="2" fillId="3" borderId="12" xfId="4" applyFont="1" applyFill="1" applyBorder="1" applyAlignment="1">
      <alignment horizontal="center"/>
    </xf>
    <xf numFmtId="4" fontId="2" fillId="3" borderId="12" xfId="4" applyFont="1" applyFill="1" applyBorder="1"/>
    <xf numFmtId="4" fontId="6" fillId="3" borderId="12" xfId="4" applyFont="1" applyFill="1" applyBorder="1" applyAlignment="1">
      <alignment horizontal="center"/>
    </xf>
    <xf numFmtId="4" fontId="2" fillId="3" borderId="12" xfId="4" applyNumberFormat="1" applyFont="1" applyFill="1" applyBorder="1" applyAlignment="1">
      <alignment horizontal="right"/>
    </xf>
    <xf numFmtId="4" fontId="3" fillId="3" borderId="12" xfId="0" applyNumberFormat="1" applyFont="1" applyFill="1" applyBorder="1" applyAlignment="1">
      <alignment horizontal="right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Continuous" vertical="center" wrapText="1"/>
    </xf>
    <xf numFmtId="164" fontId="1" fillId="0" borderId="15" xfId="0" applyNumberFormat="1" applyFont="1" applyBorder="1" applyAlignment="1">
      <alignment horizontal="centerContinuous" vertical="center" wrapText="1"/>
    </xf>
    <xf numFmtId="49" fontId="10" fillId="0" borderId="0" xfId="0" applyNumberFormat="1" applyFont="1" applyBorder="1" applyAlignment="1">
      <alignment horizontal="left" vertical="center"/>
    </xf>
    <xf numFmtId="4" fontId="11" fillId="8" borderId="4" xfId="0" applyNumberFormat="1" applyFont="1" applyFill="1" applyBorder="1" applyAlignment="1">
      <alignment horizontal="center"/>
    </xf>
    <xf numFmtId="0" fontId="11" fillId="8" borderId="4" xfId="0" applyNumberFormat="1" applyFont="1" applyFill="1" applyBorder="1" applyAlignment="1">
      <alignment horizontal="center" vertical="center"/>
    </xf>
    <xf numFmtId="4" fontId="12" fillId="8" borderId="4" xfId="0" applyNumberFormat="1" applyFont="1" applyFill="1" applyBorder="1"/>
    <xf numFmtId="4" fontId="11" fillId="8" borderId="4" xfId="0" applyNumberFormat="1" applyFont="1" applyFill="1" applyBorder="1" applyAlignment="1">
      <alignment horizontal="center" vertical="center"/>
    </xf>
    <xf numFmtId="4" fontId="11" fillId="8" borderId="4" xfId="0" applyNumberFormat="1" applyFont="1" applyFill="1" applyBorder="1" applyAlignment="1">
      <alignment horizontal="right" vertical="center"/>
    </xf>
    <xf numFmtId="4" fontId="12" fillId="8" borderId="4" xfId="0" applyNumberFormat="1" applyFont="1" applyFill="1" applyBorder="1" applyAlignment="1">
      <alignment horizontal="right" vertical="center"/>
    </xf>
    <xf numFmtId="4" fontId="3" fillId="8" borderId="4" xfId="0" applyNumberFormat="1" applyFont="1" applyFill="1" applyBorder="1" applyAlignment="1">
      <alignment horizontal="center"/>
    </xf>
    <xf numFmtId="0" fontId="2" fillId="8" borderId="4" xfId="0" applyNumberFormat="1" applyFont="1" applyFill="1" applyBorder="1" applyAlignment="1">
      <alignment horizontal="center" vertical="center"/>
    </xf>
    <xf numFmtId="4" fontId="2" fillId="8" borderId="4" xfId="0" applyNumberFormat="1" applyFont="1" applyFill="1" applyBorder="1"/>
    <xf numFmtId="4" fontId="2" fillId="8" borderId="4" xfId="0" applyNumberFormat="1" applyFont="1" applyFill="1" applyBorder="1" applyAlignment="1">
      <alignment horizontal="center" vertical="center"/>
    </xf>
    <xf numFmtId="4" fontId="2" fillId="8" borderId="4" xfId="0" applyNumberFormat="1" applyFont="1" applyFill="1" applyBorder="1" applyAlignment="1">
      <alignment horizontal="right" vertical="center"/>
    </xf>
    <xf numFmtId="4" fontId="3" fillId="8" borderId="4" xfId="0" applyNumberFormat="1" applyFont="1" applyFill="1" applyBorder="1" applyAlignment="1">
      <alignment horizontal="right" vertical="center"/>
    </xf>
    <xf numFmtId="4" fontId="2" fillId="8" borderId="4" xfId="0" applyNumberFormat="1" applyFont="1" applyFill="1" applyBorder="1" applyAlignment="1">
      <alignment horizontal="center"/>
    </xf>
    <xf numFmtId="4" fontId="2" fillId="8" borderId="4" xfId="0" applyNumberFormat="1" applyFont="1" applyFill="1" applyBorder="1" applyAlignment="1">
      <alignment horizontal="justify" vertical="center" wrapText="1"/>
    </xf>
    <xf numFmtId="4" fontId="2" fillId="8" borderId="4" xfId="0" applyNumberFormat="1" applyFont="1" applyFill="1" applyBorder="1" applyAlignment="1">
      <alignment horizontal="justify" vertical="center"/>
    </xf>
    <xf numFmtId="3" fontId="2" fillId="8" borderId="4" xfId="0" applyNumberFormat="1" applyFont="1" applyFill="1" applyBorder="1" applyAlignment="1">
      <alignment horizontal="center"/>
    </xf>
    <xf numFmtId="49" fontId="2" fillId="8" borderId="4" xfId="0" applyNumberFormat="1" applyFont="1" applyFill="1" applyBorder="1" applyAlignment="1">
      <alignment horizontal="left"/>
    </xf>
    <xf numFmtId="1" fontId="2" fillId="8" borderId="4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right" vertical="center"/>
    </xf>
    <xf numFmtId="49" fontId="2" fillId="8" borderId="4" xfId="0" applyNumberFormat="1" applyFont="1" applyFill="1" applyBorder="1" applyAlignment="1">
      <alignment horizontal="justify" vertical="top" wrapText="1"/>
    </xf>
    <xf numFmtId="0" fontId="2" fillId="8" borderId="4" xfId="0" applyNumberFormat="1" applyFont="1" applyFill="1" applyBorder="1" applyAlignment="1">
      <alignment horizontal="right" vertical="center"/>
    </xf>
    <xf numFmtId="4" fontId="2" fillId="8" borderId="4" xfId="0" applyNumberFormat="1" applyFont="1" applyFill="1" applyBorder="1" applyAlignment="1">
      <alignment horizontal="left" vertical="top" wrapText="1"/>
    </xf>
    <xf numFmtId="49" fontId="2" fillId="8" borderId="4" xfId="0" applyNumberFormat="1" applyFont="1" applyFill="1" applyBorder="1" applyAlignment="1">
      <alignment horizontal="center"/>
    </xf>
    <xf numFmtId="3" fontId="2" fillId="8" borderId="4" xfId="0" applyNumberFormat="1" applyFont="1" applyFill="1" applyBorder="1"/>
    <xf numFmtId="4" fontId="3" fillId="8" borderId="4" xfId="0" applyNumberFormat="1" applyFont="1" applyFill="1" applyBorder="1" applyAlignment="1">
      <alignment horizontal="right" vertical="top"/>
    </xf>
    <xf numFmtId="4" fontId="3" fillId="9" borderId="4" xfId="0" applyNumberFormat="1" applyFont="1" applyFill="1" applyBorder="1" applyAlignment="1">
      <alignment horizontal="right" vertical="top"/>
    </xf>
    <xf numFmtId="3" fontId="2" fillId="3" borderId="4" xfId="0" applyNumberFormat="1" applyFont="1" applyFill="1" applyBorder="1"/>
    <xf numFmtId="0" fontId="2" fillId="3" borderId="4" xfId="0" applyNumberFormat="1" applyFont="1" applyFill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/>
    </xf>
    <xf numFmtId="1" fontId="2" fillId="3" borderId="4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justify" vertical="top" wrapText="1"/>
    </xf>
    <xf numFmtId="4" fontId="2" fillId="3" borderId="4" xfId="0" applyNumberFormat="1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vertical="top"/>
    </xf>
    <xf numFmtId="4" fontId="3" fillId="3" borderId="4" xfId="0" applyNumberFormat="1" applyFont="1" applyFill="1" applyBorder="1" applyAlignment="1">
      <alignment horizontal="right" vertical="top"/>
    </xf>
    <xf numFmtId="4" fontId="3" fillId="9" borderId="4" xfId="0" applyNumberFormat="1" applyFont="1" applyFill="1" applyBorder="1" applyAlignment="1">
      <alignment vertical="top"/>
    </xf>
    <xf numFmtId="49" fontId="3" fillId="8" borderId="4" xfId="0" applyNumberFormat="1" applyFont="1" applyFill="1" applyBorder="1" applyAlignment="1">
      <alignment horizontal="left"/>
    </xf>
    <xf numFmtId="4" fontId="3" fillId="8" borderId="4" xfId="0" applyNumberFormat="1" applyFont="1" applyFill="1" applyBorder="1" applyAlignment="1">
      <alignment vertical="top"/>
    </xf>
    <xf numFmtId="4" fontId="2" fillId="0" borderId="4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/>
    <xf numFmtId="4" fontId="2" fillId="0" borderId="0" xfId="0" applyNumberFormat="1" applyFont="1"/>
    <xf numFmtId="0" fontId="2" fillId="0" borderId="0" xfId="0" applyNumberFormat="1" applyFont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3" fontId="3" fillId="0" borderId="4" xfId="0" applyNumberFormat="1" applyFont="1" applyBorder="1"/>
    <xf numFmtId="4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2" fillId="7" borderId="9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left" vertical="center"/>
    </xf>
    <xf numFmtId="0" fontId="2" fillId="7" borderId="5" xfId="0" applyFont="1" applyFill="1" applyBorder="1" applyAlignment="1">
      <alignment horizontal="left" vertical="center"/>
    </xf>
    <xf numFmtId="0" fontId="2" fillId="7" borderId="6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8" borderId="4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4"/>
    <cellStyle name="Normal 3" xfId="1"/>
    <cellStyle name="Normal 4" xfId="2"/>
    <cellStyle name="Normal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7"/>
  <sheetViews>
    <sheetView tabSelected="1" workbookViewId="0">
      <selection activeCell="M18" sqref="M18"/>
    </sheetView>
  </sheetViews>
  <sheetFormatPr defaultRowHeight="15"/>
  <cols>
    <col min="1" max="2" width="6.42578125" style="6" customWidth="1"/>
    <col min="3" max="3" width="79.85546875" style="3" customWidth="1"/>
    <col min="4" max="4" width="13.7109375" style="6" customWidth="1"/>
    <col min="5" max="5" width="13.140625" style="6" customWidth="1"/>
    <col min="6" max="7" width="0" hidden="1" customWidth="1"/>
  </cols>
  <sheetData>
    <row r="1" spans="1:7" ht="15.75" thickBot="1"/>
    <row r="2" spans="1:7" ht="15.75" thickBot="1">
      <c r="A2" s="189" t="s">
        <v>162</v>
      </c>
      <c r="B2" s="190"/>
      <c r="C2" s="190"/>
      <c r="D2" s="190"/>
      <c r="E2" s="190"/>
      <c r="F2" s="190"/>
      <c r="G2" s="190"/>
    </row>
    <row r="3" spans="1:7" ht="45.75" thickBot="1">
      <c r="A3" s="7" t="s">
        <v>0</v>
      </c>
      <c r="B3" s="7"/>
      <c r="C3" s="2" t="s">
        <v>1</v>
      </c>
      <c r="D3" s="4" t="s">
        <v>2</v>
      </c>
      <c r="E3" s="5" t="s">
        <v>3</v>
      </c>
      <c r="F3" s="1" t="s">
        <v>4</v>
      </c>
      <c r="G3" s="1" t="s">
        <v>5</v>
      </c>
    </row>
    <row r="4" spans="1:7" ht="20.25">
      <c r="A4" s="138"/>
      <c r="B4" s="139"/>
      <c r="C4" s="144" t="s">
        <v>121</v>
      </c>
      <c r="D4" s="140"/>
      <c r="E4" s="141"/>
      <c r="F4" s="142"/>
      <c r="G4" s="143"/>
    </row>
    <row r="5" spans="1:7">
      <c r="A5" s="8"/>
      <c r="B5" s="9"/>
      <c r="C5" s="10" t="s">
        <v>10</v>
      </c>
      <c r="D5" s="11"/>
      <c r="E5" s="12"/>
      <c r="F5" s="13"/>
      <c r="G5" s="14"/>
    </row>
    <row r="6" spans="1:7">
      <c r="A6" s="8">
        <v>1</v>
      </c>
      <c r="B6" s="9" t="s">
        <v>11</v>
      </c>
      <c r="C6" s="15" t="s">
        <v>12</v>
      </c>
      <c r="D6" s="11" t="s">
        <v>13</v>
      </c>
      <c r="E6" s="13">
        <v>3.99</v>
      </c>
      <c r="F6" s="16"/>
      <c r="G6" s="17"/>
    </row>
    <row r="7" spans="1:7">
      <c r="A7" s="194">
        <v>2</v>
      </c>
      <c r="B7" s="196" t="s">
        <v>14</v>
      </c>
      <c r="C7" s="198" t="s">
        <v>15</v>
      </c>
      <c r="D7" s="200" t="s">
        <v>16</v>
      </c>
      <c r="E7" s="13"/>
      <c r="F7" s="13"/>
      <c r="G7" s="14"/>
    </row>
    <row r="8" spans="1:7">
      <c r="A8" s="195"/>
      <c r="B8" s="197"/>
      <c r="C8" s="199"/>
      <c r="D8" s="201"/>
      <c r="E8" s="13">
        <v>9125</v>
      </c>
      <c r="F8" s="16"/>
      <c r="G8" s="17"/>
    </row>
    <row r="9" spans="1:7">
      <c r="A9" s="8">
        <v>3</v>
      </c>
      <c r="B9" s="9" t="s">
        <v>17</v>
      </c>
      <c r="C9" s="18" t="s">
        <v>18</v>
      </c>
      <c r="D9" s="11"/>
      <c r="E9" s="13"/>
      <c r="F9" s="13"/>
      <c r="G9" s="14"/>
    </row>
    <row r="10" spans="1:7">
      <c r="A10" s="8"/>
      <c r="B10" s="9"/>
      <c r="C10" s="18" t="s">
        <v>19</v>
      </c>
      <c r="D10" s="11" t="s">
        <v>20</v>
      </c>
      <c r="E10" s="19">
        <v>420</v>
      </c>
      <c r="F10" s="16"/>
      <c r="G10" s="17"/>
    </row>
    <row r="11" spans="1:7">
      <c r="A11" s="8">
        <v>4</v>
      </c>
      <c r="B11" s="9" t="s">
        <v>21</v>
      </c>
      <c r="C11" s="18" t="s">
        <v>22</v>
      </c>
      <c r="D11" s="11" t="s">
        <v>20</v>
      </c>
      <c r="E11" s="19">
        <v>570</v>
      </c>
      <c r="F11" s="16"/>
      <c r="G11" s="17"/>
    </row>
    <row r="12" spans="1:7">
      <c r="A12" s="8">
        <v>5</v>
      </c>
      <c r="B12" s="20" t="s">
        <v>23</v>
      </c>
      <c r="C12" s="21" t="s">
        <v>24</v>
      </c>
      <c r="D12" s="22"/>
      <c r="E12" s="23"/>
      <c r="F12" s="23"/>
      <c r="G12" s="24"/>
    </row>
    <row r="13" spans="1:7">
      <c r="A13" s="8"/>
      <c r="B13" s="20"/>
      <c r="C13" s="21" t="s">
        <v>25</v>
      </c>
      <c r="D13" s="22" t="s">
        <v>26</v>
      </c>
      <c r="E13" s="23">
        <v>25</v>
      </c>
      <c r="F13" s="25"/>
      <c r="G13" s="26"/>
    </row>
    <row r="14" spans="1:7">
      <c r="A14" s="8">
        <v>6</v>
      </c>
      <c r="B14" s="9" t="s">
        <v>27</v>
      </c>
      <c r="C14" s="27" t="s">
        <v>28</v>
      </c>
      <c r="D14" s="11" t="s">
        <v>29</v>
      </c>
      <c r="E14" s="13">
        <v>2.5</v>
      </c>
      <c r="F14" s="16"/>
      <c r="G14" s="17"/>
    </row>
    <row r="15" spans="1:7">
      <c r="A15" s="8"/>
      <c r="B15" s="9"/>
      <c r="C15" s="28"/>
      <c r="D15" s="11"/>
      <c r="E15" s="29"/>
      <c r="F15" s="30" t="s">
        <v>30</v>
      </c>
      <c r="G15" s="31"/>
    </row>
    <row r="16" spans="1:7">
      <c r="A16" s="32"/>
      <c r="B16" s="33"/>
      <c r="C16" s="34" t="s">
        <v>31</v>
      </c>
      <c r="D16" s="35"/>
      <c r="E16" s="36"/>
      <c r="F16" s="37"/>
      <c r="G16" s="38"/>
    </row>
    <row r="17" spans="1:7">
      <c r="A17" s="32">
        <v>7</v>
      </c>
      <c r="B17" s="33" t="s">
        <v>32</v>
      </c>
      <c r="C17" s="37" t="s">
        <v>33</v>
      </c>
      <c r="D17" s="35"/>
      <c r="E17" s="36"/>
      <c r="F17" s="36"/>
      <c r="G17" s="39"/>
    </row>
    <row r="18" spans="1:7">
      <c r="A18" s="32"/>
      <c r="B18" s="33"/>
      <c r="C18" s="37" t="s">
        <v>34</v>
      </c>
      <c r="D18" s="35"/>
      <c r="E18" s="36"/>
      <c r="F18" s="36"/>
      <c r="G18" s="39"/>
    </row>
    <row r="19" spans="1:7">
      <c r="A19" s="32"/>
      <c r="B19" s="33"/>
      <c r="C19" s="37" t="s">
        <v>35</v>
      </c>
      <c r="D19" s="35" t="s">
        <v>36</v>
      </c>
      <c r="E19" s="36">
        <v>6704.27</v>
      </c>
      <c r="F19" s="16"/>
      <c r="G19" s="17"/>
    </row>
    <row r="20" spans="1:7">
      <c r="A20" s="32">
        <v>8</v>
      </c>
      <c r="B20" s="33" t="s">
        <v>37</v>
      </c>
      <c r="C20" s="40" t="s">
        <v>38</v>
      </c>
      <c r="D20" s="35" t="s">
        <v>16</v>
      </c>
      <c r="E20" s="36">
        <v>1531.71</v>
      </c>
      <c r="F20" s="16"/>
      <c r="G20" s="17"/>
    </row>
    <row r="21" spans="1:7">
      <c r="A21" s="32">
        <v>9</v>
      </c>
      <c r="B21" s="33" t="s">
        <v>39</v>
      </c>
      <c r="C21" s="37" t="s">
        <v>40</v>
      </c>
      <c r="D21" s="35" t="s">
        <v>36</v>
      </c>
      <c r="E21" s="36">
        <v>839.5</v>
      </c>
      <c r="F21" s="16"/>
      <c r="G21" s="17"/>
    </row>
    <row r="22" spans="1:7">
      <c r="A22" s="32">
        <v>10</v>
      </c>
      <c r="B22" s="33" t="s">
        <v>41</v>
      </c>
      <c r="C22" s="37" t="s">
        <v>42</v>
      </c>
      <c r="D22" s="35" t="s">
        <v>16</v>
      </c>
      <c r="E22" s="36">
        <v>8475.9500000000007</v>
      </c>
      <c r="F22" s="16"/>
      <c r="G22" s="17"/>
    </row>
    <row r="23" spans="1:7">
      <c r="A23" s="32">
        <v>11</v>
      </c>
      <c r="B23" s="33" t="s">
        <v>43</v>
      </c>
      <c r="C23" s="41" t="s">
        <v>44</v>
      </c>
      <c r="D23" s="35" t="s">
        <v>16</v>
      </c>
      <c r="E23" s="36">
        <v>15206.84</v>
      </c>
      <c r="F23" s="16"/>
      <c r="G23" s="17"/>
    </row>
    <row r="24" spans="1:7">
      <c r="A24" s="32"/>
      <c r="B24" s="42" t="s">
        <v>45</v>
      </c>
      <c r="C24" s="43" t="s">
        <v>46</v>
      </c>
      <c r="D24" s="44"/>
      <c r="E24" s="44"/>
      <c r="F24" s="44"/>
      <c r="G24" s="45"/>
    </row>
    <row r="25" spans="1:7">
      <c r="A25" s="32"/>
      <c r="B25" s="42"/>
      <c r="C25" s="43" t="s">
        <v>47</v>
      </c>
      <c r="D25" s="37"/>
      <c r="E25" s="37"/>
      <c r="F25" s="37"/>
      <c r="G25" s="38"/>
    </row>
    <row r="26" spans="1:7">
      <c r="A26" s="32">
        <v>12</v>
      </c>
      <c r="B26" s="46" t="s">
        <v>48</v>
      </c>
      <c r="C26" s="37" t="s">
        <v>49</v>
      </c>
      <c r="D26" s="47" t="s">
        <v>36</v>
      </c>
      <c r="E26" s="48">
        <v>17.28</v>
      </c>
      <c r="F26" s="49"/>
      <c r="G26" s="50"/>
    </row>
    <row r="27" spans="1:7">
      <c r="A27" s="32">
        <v>13</v>
      </c>
      <c r="B27" s="46" t="s">
        <v>50</v>
      </c>
      <c r="C27" s="37" t="s">
        <v>51</v>
      </c>
      <c r="D27" s="47" t="s">
        <v>36</v>
      </c>
      <c r="E27" s="48">
        <v>27.6</v>
      </c>
      <c r="F27" s="49"/>
      <c r="G27" s="50"/>
    </row>
    <row r="28" spans="1:7">
      <c r="A28" s="32">
        <v>14</v>
      </c>
      <c r="B28" s="51" t="s">
        <v>52</v>
      </c>
      <c r="C28" s="43" t="s">
        <v>53</v>
      </c>
      <c r="D28" s="47" t="s">
        <v>54</v>
      </c>
      <c r="E28" s="48">
        <v>825.3</v>
      </c>
      <c r="F28" s="49"/>
      <c r="G28" s="50"/>
    </row>
    <row r="29" spans="1:7">
      <c r="A29" s="32">
        <v>15</v>
      </c>
      <c r="B29" s="33" t="s">
        <v>55</v>
      </c>
      <c r="C29" s="37" t="s">
        <v>56</v>
      </c>
      <c r="D29" s="35"/>
      <c r="E29" s="36"/>
      <c r="F29" s="36"/>
      <c r="G29" s="39"/>
    </row>
    <row r="30" spans="1:7">
      <c r="A30" s="32"/>
      <c r="B30" s="33"/>
      <c r="C30" s="37" t="s">
        <v>57</v>
      </c>
      <c r="D30" s="33" t="s">
        <v>26</v>
      </c>
      <c r="E30" s="52">
        <v>70</v>
      </c>
      <c r="F30" s="16"/>
      <c r="G30" s="17"/>
    </row>
    <row r="31" spans="1:7">
      <c r="A31" s="32">
        <v>16</v>
      </c>
      <c r="B31" s="33" t="s">
        <v>58</v>
      </c>
      <c r="C31" s="53" t="s">
        <v>59</v>
      </c>
      <c r="D31" s="35"/>
      <c r="E31" s="54"/>
      <c r="F31" s="55"/>
      <c r="G31" s="56"/>
    </row>
    <row r="32" spans="1:7">
      <c r="A32" s="32"/>
      <c r="B32" s="33"/>
      <c r="C32" s="53" t="s">
        <v>60</v>
      </c>
      <c r="D32" s="57" t="s">
        <v>36</v>
      </c>
      <c r="E32" s="54">
        <v>24</v>
      </c>
      <c r="F32" s="58"/>
      <c r="G32" s="59"/>
    </row>
    <row r="33" spans="1:7">
      <c r="A33" s="32">
        <v>17</v>
      </c>
      <c r="B33" s="33" t="s">
        <v>61</v>
      </c>
      <c r="C33" s="37" t="s">
        <v>62</v>
      </c>
      <c r="D33" s="33"/>
      <c r="E33" s="52"/>
      <c r="F33" s="36"/>
      <c r="G33" s="39"/>
    </row>
    <row r="34" spans="1:7">
      <c r="A34" s="32"/>
      <c r="B34" s="33"/>
      <c r="C34" s="37" t="s">
        <v>63</v>
      </c>
      <c r="D34" s="33"/>
      <c r="E34" s="52"/>
      <c r="F34" s="36"/>
      <c r="G34" s="39"/>
    </row>
    <row r="35" spans="1:7">
      <c r="A35" s="32"/>
      <c r="B35" s="33"/>
      <c r="C35" s="41" t="s">
        <v>64</v>
      </c>
      <c r="D35" s="33" t="s">
        <v>26</v>
      </c>
      <c r="E35" s="52">
        <v>56</v>
      </c>
      <c r="F35" s="16"/>
      <c r="G35" s="17"/>
    </row>
    <row r="36" spans="1:7">
      <c r="A36" s="60"/>
      <c r="B36" s="61" t="s">
        <v>65</v>
      </c>
      <c r="C36" s="62" t="s">
        <v>66</v>
      </c>
      <c r="D36" s="63"/>
      <c r="E36" s="36"/>
      <c r="F36" s="36"/>
      <c r="G36" s="39"/>
    </row>
    <row r="37" spans="1:7">
      <c r="A37" s="60"/>
      <c r="B37" s="61"/>
      <c r="C37" s="62" t="s">
        <v>67</v>
      </c>
      <c r="D37" s="63"/>
      <c r="E37" s="36"/>
      <c r="F37" s="36"/>
      <c r="G37" s="39"/>
    </row>
    <row r="38" spans="1:7">
      <c r="A38" s="60">
        <v>18</v>
      </c>
      <c r="B38" s="61" t="s">
        <v>68</v>
      </c>
      <c r="C38" s="41" t="s">
        <v>69</v>
      </c>
      <c r="D38" s="63" t="s">
        <v>26</v>
      </c>
      <c r="E38" s="36">
        <v>1313.42</v>
      </c>
      <c r="F38" s="16"/>
      <c r="G38" s="17"/>
    </row>
    <row r="39" spans="1:7">
      <c r="A39" s="60">
        <v>19</v>
      </c>
      <c r="B39" s="61" t="s">
        <v>70</v>
      </c>
      <c r="C39" s="41" t="s">
        <v>71</v>
      </c>
      <c r="D39" s="63" t="s">
        <v>26</v>
      </c>
      <c r="E39" s="36">
        <v>7</v>
      </c>
      <c r="F39" s="16"/>
      <c r="G39" s="17"/>
    </row>
    <row r="40" spans="1:7">
      <c r="A40" s="60">
        <v>20</v>
      </c>
      <c r="B40" s="61" t="s">
        <v>72</v>
      </c>
      <c r="C40" s="62" t="s">
        <v>73</v>
      </c>
      <c r="D40" s="63"/>
      <c r="E40" s="64"/>
      <c r="F40" s="65"/>
      <c r="G40" s="39"/>
    </row>
    <row r="41" spans="1:7">
      <c r="A41" s="60"/>
      <c r="B41" s="61"/>
      <c r="C41" s="62" t="s">
        <v>74</v>
      </c>
      <c r="D41" s="63"/>
      <c r="E41" s="64"/>
      <c r="F41" s="65"/>
      <c r="G41" s="39"/>
    </row>
    <row r="42" spans="1:7">
      <c r="A42" s="60"/>
      <c r="B42" s="61"/>
      <c r="C42" s="62" t="s">
        <v>75</v>
      </c>
      <c r="D42" s="35"/>
      <c r="E42" s="66"/>
      <c r="F42" s="36"/>
      <c r="G42" s="39"/>
    </row>
    <row r="43" spans="1:7" ht="26.25">
      <c r="A43" s="60"/>
      <c r="B43" s="61"/>
      <c r="C43" s="67" t="s">
        <v>76</v>
      </c>
      <c r="D43" s="61" t="s">
        <v>20</v>
      </c>
      <c r="E43" s="66">
        <v>13</v>
      </c>
      <c r="F43" s="68"/>
      <c r="G43" s="17"/>
    </row>
    <row r="44" spans="1:7">
      <c r="A44" s="60">
        <v>21</v>
      </c>
      <c r="B44" s="61" t="s">
        <v>77</v>
      </c>
      <c r="C44" s="62" t="s">
        <v>78</v>
      </c>
      <c r="D44" s="35"/>
      <c r="E44" s="66"/>
      <c r="F44" s="36"/>
      <c r="G44" s="39"/>
    </row>
    <row r="45" spans="1:7">
      <c r="A45" s="60"/>
      <c r="B45" s="61"/>
      <c r="C45" s="69" t="s">
        <v>79</v>
      </c>
      <c r="D45" s="70"/>
      <c r="E45" s="71"/>
      <c r="F45" s="72"/>
      <c r="G45" s="39"/>
    </row>
    <row r="46" spans="1:7">
      <c r="A46" s="60"/>
      <c r="B46" s="61"/>
      <c r="C46" s="69" t="s">
        <v>80</v>
      </c>
      <c r="D46" s="63" t="s">
        <v>36</v>
      </c>
      <c r="E46" s="36">
        <v>65.67</v>
      </c>
      <c r="F46" s="16"/>
      <c r="G46" s="17"/>
    </row>
    <row r="47" spans="1:7">
      <c r="A47" s="73">
        <v>22</v>
      </c>
      <c r="B47" s="61" t="s">
        <v>81</v>
      </c>
      <c r="C47" s="74" t="s">
        <v>82</v>
      </c>
      <c r="D47" s="75"/>
      <c r="E47" s="36"/>
      <c r="F47" s="36"/>
      <c r="G47" s="76"/>
    </row>
    <row r="48" spans="1:7">
      <c r="A48" s="73"/>
      <c r="B48" s="61"/>
      <c r="C48" s="74" t="s">
        <v>83</v>
      </c>
      <c r="D48" s="77"/>
      <c r="E48" s="65"/>
      <c r="F48" s="74"/>
      <c r="G48" s="78"/>
    </row>
    <row r="49" spans="1:7">
      <c r="A49" s="73"/>
      <c r="B49" s="61"/>
      <c r="C49" s="74" t="s">
        <v>84</v>
      </c>
      <c r="D49" s="75" t="s">
        <v>26</v>
      </c>
      <c r="E49" s="36">
        <v>1697.99</v>
      </c>
      <c r="F49" s="16"/>
      <c r="G49" s="79"/>
    </row>
    <row r="50" spans="1:7">
      <c r="A50" s="73">
        <v>23</v>
      </c>
      <c r="B50" s="61" t="s">
        <v>85</v>
      </c>
      <c r="C50" s="74" t="s">
        <v>86</v>
      </c>
      <c r="D50" s="75"/>
      <c r="E50" s="36"/>
      <c r="F50" s="36"/>
      <c r="G50" s="76"/>
    </row>
    <row r="51" spans="1:7">
      <c r="A51" s="73"/>
      <c r="B51" s="61"/>
      <c r="C51" s="74" t="s">
        <v>87</v>
      </c>
      <c r="D51" s="75" t="s">
        <v>36</v>
      </c>
      <c r="E51" s="36">
        <f>1.275*E19</f>
        <v>8547.9442500000005</v>
      </c>
      <c r="F51" s="16"/>
      <c r="G51" s="79"/>
    </row>
    <row r="52" spans="1:7">
      <c r="A52" s="32">
        <v>24</v>
      </c>
      <c r="B52" s="33" t="s">
        <v>88</v>
      </c>
      <c r="C52" s="37" t="s">
        <v>89</v>
      </c>
      <c r="D52" s="33"/>
      <c r="E52" s="36"/>
      <c r="F52" s="36"/>
      <c r="G52" s="76"/>
    </row>
    <row r="53" spans="1:7">
      <c r="A53" s="32"/>
      <c r="B53" s="33"/>
      <c r="C53" s="37" t="s">
        <v>90</v>
      </c>
      <c r="D53" s="33" t="s">
        <v>36</v>
      </c>
      <c r="E53" s="36">
        <v>125</v>
      </c>
      <c r="F53" s="16"/>
      <c r="G53" s="79"/>
    </row>
    <row r="54" spans="1:7">
      <c r="A54" s="32">
        <v>25</v>
      </c>
      <c r="B54" s="33" t="s">
        <v>91</v>
      </c>
      <c r="C54" s="37" t="s">
        <v>92</v>
      </c>
      <c r="D54" s="33"/>
      <c r="E54" s="36"/>
      <c r="F54" s="36"/>
      <c r="G54" s="76"/>
    </row>
    <row r="55" spans="1:7">
      <c r="A55" s="32"/>
      <c r="B55" s="33"/>
      <c r="C55" s="37" t="s">
        <v>93</v>
      </c>
      <c r="D55" s="35"/>
      <c r="E55" s="66"/>
      <c r="F55" s="36"/>
      <c r="G55" s="76"/>
    </row>
    <row r="56" spans="1:7">
      <c r="A56" s="32"/>
      <c r="B56" s="33"/>
      <c r="C56" s="37" t="s">
        <v>94</v>
      </c>
      <c r="D56" s="33" t="s">
        <v>36</v>
      </c>
      <c r="E56" s="66">
        <v>150</v>
      </c>
      <c r="F56" s="16"/>
      <c r="G56" s="79"/>
    </row>
    <row r="57" spans="1:7">
      <c r="A57" s="32">
        <v>26</v>
      </c>
      <c r="B57" s="33" t="s">
        <v>95</v>
      </c>
      <c r="C57" s="37" t="s">
        <v>96</v>
      </c>
      <c r="D57" s="35"/>
      <c r="E57" s="66"/>
      <c r="F57" s="36"/>
      <c r="G57" s="39"/>
    </row>
    <row r="58" spans="1:7">
      <c r="A58" s="32"/>
      <c r="B58" s="33"/>
      <c r="C58" s="37" t="s">
        <v>97</v>
      </c>
      <c r="D58" s="35" t="s">
        <v>16</v>
      </c>
      <c r="E58" s="65">
        <v>7260.91</v>
      </c>
      <c r="F58" s="80"/>
      <c r="G58" s="79"/>
    </row>
    <row r="59" spans="1:7" ht="15.75" thickBot="1">
      <c r="A59" s="81"/>
      <c r="B59" s="82"/>
      <c r="C59" s="83"/>
      <c r="D59" s="84"/>
      <c r="E59" s="85"/>
      <c r="F59" s="86" t="s">
        <v>98</v>
      </c>
      <c r="G59" s="87"/>
    </row>
    <row r="60" spans="1:7">
      <c r="A60" s="88"/>
      <c r="B60" s="89"/>
      <c r="C60" s="90" t="s">
        <v>99</v>
      </c>
      <c r="D60" s="91"/>
      <c r="E60" s="92"/>
      <c r="F60" s="93"/>
      <c r="G60" s="94"/>
    </row>
    <row r="61" spans="1:7">
      <c r="A61" s="88">
        <v>27</v>
      </c>
      <c r="B61" s="95" t="s">
        <v>100</v>
      </c>
      <c r="C61" s="96" t="s">
        <v>101</v>
      </c>
      <c r="D61" s="95"/>
      <c r="E61" s="97"/>
      <c r="F61" s="98"/>
      <c r="G61" s="99"/>
    </row>
    <row r="62" spans="1:7">
      <c r="A62" s="88"/>
      <c r="B62" s="95"/>
      <c r="C62" s="96" t="s">
        <v>102</v>
      </c>
      <c r="D62" s="95" t="s">
        <v>36</v>
      </c>
      <c r="E62" s="100">
        <f>2374.54+87.75</f>
        <v>2462.29</v>
      </c>
      <c r="F62" s="101"/>
      <c r="G62" s="102"/>
    </row>
    <row r="63" spans="1:7">
      <c r="A63" s="88">
        <v>28</v>
      </c>
      <c r="B63" s="103" t="s">
        <v>103</v>
      </c>
      <c r="C63" s="96" t="s">
        <v>104</v>
      </c>
      <c r="D63" s="104"/>
      <c r="E63" s="104"/>
      <c r="F63" s="104"/>
      <c r="G63" s="105"/>
    </row>
    <row r="64" spans="1:7">
      <c r="A64" s="88"/>
      <c r="B64" s="103"/>
      <c r="C64" s="96" t="s">
        <v>105</v>
      </c>
      <c r="D64" s="106" t="s">
        <v>36</v>
      </c>
      <c r="E64" s="100">
        <f>3388.76+84+43.87</f>
        <v>3516.63</v>
      </c>
      <c r="F64" s="101"/>
      <c r="G64" s="102"/>
    </row>
    <row r="65" spans="1:7">
      <c r="A65" s="88">
        <v>29</v>
      </c>
      <c r="B65" s="107" t="s">
        <v>106</v>
      </c>
      <c r="C65" s="96" t="s">
        <v>107</v>
      </c>
      <c r="D65" s="108"/>
      <c r="E65" s="92"/>
      <c r="F65" s="96"/>
      <c r="G65" s="109"/>
    </row>
    <row r="66" spans="1:7">
      <c r="A66" s="88"/>
      <c r="B66" s="107"/>
      <c r="C66" s="96" t="s">
        <v>108</v>
      </c>
      <c r="D66" s="108"/>
      <c r="E66" s="92"/>
      <c r="F66" s="96"/>
      <c r="G66" s="109"/>
    </row>
    <row r="67" spans="1:7">
      <c r="A67" s="88"/>
      <c r="B67" s="107"/>
      <c r="C67" s="96" t="s">
        <v>109</v>
      </c>
      <c r="D67" s="103" t="s">
        <v>26</v>
      </c>
      <c r="E67" s="92">
        <v>1313.42</v>
      </c>
      <c r="F67" s="101"/>
      <c r="G67" s="102"/>
    </row>
    <row r="68" spans="1:7">
      <c r="A68" s="110"/>
      <c r="B68" s="104"/>
      <c r="C68" s="104"/>
      <c r="D68" s="104"/>
      <c r="E68" s="104"/>
      <c r="F68" s="104"/>
      <c r="G68" s="105"/>
    </row>
    <row r="69" spans="1:7">
      <c r="A69" s="111"/>
      <c r="B69" s="112"/>
      <c r="C69" s="113" t="s">
        <v>110</v>
      </c>
      <c r="D69" s="114"/>
      <c r="E69" s="115"/>
      <c r="F69" s="115"/>
      <c r="G69" s="116"/>
    </row>
    <row r="70" spans="1:7">
      <c r="A70" s="111"/>
      <c r="B70" s="117"/>
      <c r="C70" s="118"/>
      <c r="D70" s="114"/>
      <c r="E70" s="119"/>
      <c r="F70" s="120"/>
      <c r="G70" s="121"/>
    </row>
    <row r="71" spans="1:7">
      <c r="A71" s="111"/>
      <c r="B71" s="117" t="s">
        <v>111</v>
      </c>
      <c r="C71" s="122" t="s">
        <v>112</v>
      </c>
      <c r="D71" s="114"/>
      <c r="E71" s="119"/>
      <c r="F71" s="120"/>
      <c r="G71" s="121"/>
    </row>
    <row r="72" spans="1:7">
      <c r="A72" s="111">
        <v>31</v>
      </c>
      <c r="B72" s="117" t="s">
        <v>50</v>
      </c>
      <c r="C72" s="118" t="s">
        <v>113</v>
      </c>
      <c r="D72" s="114" t="s">
        <v>16</v>
      </c>
      <c r="E72" s="119">
        <f>15424.49+292.5</f>
        <v>15716.99</v>
      </c>
      <c r="F72" s="101"/>
      <c r="G72" s="102"/>
    </row>
    <row r="73" spans="1:7">
      <c r="A73" s="111"/>
      <c r="B73" s="117" t="s">
        <v>114</v>
      </c>
      <c r="C73" s="118" t="s">
        <v>115</v>
      </c>
      <c r="D73" s="114"/>
      <c r="E73" s="119"/>
      <c r="F73" s="120"/>
      <c r="G73" s="121"/>
    </row>
    <row r="74" spans="1:7">
      <c r="A74" s="123">
        <v>33</v>
      </c>
      <c r="B74" s="124" t="s">
        <v>50</v>
      </c>
      <c r="C74" s="120" t="s">
        <v>116</v>
      </c>
      <c r="D74" s="125" t="s">
        <v>16</v>
      </c>
      <c r="E74" s="120">
        <v>1313.42</v>
      </c>
      <c r="F74" s="101"/>
      <c r="G74" s="79"/>
    </row>
    <row r="75" spans="1:7">
      <c r="A75" s="111">
        <v>34</v>
      </c>
      <c r="B75" s="126" t="s">
        <v>117</v>
      </c>
      <c r="C75" s="118" t="s">
        <v>118</v>
      </c>
      <c r="D75" s="118"/>
      <c r="E75" s="118"/>
      <c r="F75" s="118"/>
      <c r="G75" s="127"/>
    </row>
    <row r="76" spans="1:7">
      <c r="A76" s="128"/>
      <c r="B76" s="118"/>
      <c r="C76" s="118" t="s">
        <v>119</v>
      </c>
      <c r="D76" s="125" t="s">
        <v>29</v>
      </c>
      <c r="E76" s="129">
        <v>13.8</v>
      </c>
      <c r="F76" s="130"/>
      <c r="G76" s="131"/>
    </row>
    <row r="77" spans="1:7" ht="15.75" thickBot="1">
      <c r="A77" s="132"/>
      <c r="B77" s="133"/>
      <c r="C77" s="134"/>
      <c r="D77" s="135"/>
      <c r="E77" s="136"/>
      <c r="F77" s="137" t="s">
        <v>120</v>
      </c>
      <c r="G77" s="87"/>
    </row>
    <row r="78" spans="1:7" ht="20.25">
      <c r="C78" s="144" t="s">
        <v>161</v>
      </c>
    </row>
    <row r="79" spans="1:7">
      <c r="A79" s="145"/>
      <c r="B79" s="146"/>
      <c r="C79" s="147" t="s">
        <v>122</v>
      </c>
      <c r="D79" s="148"/>
      <c r="E79" s="149"/>
      <c r="F79" s="150"/>
      <c r="G79" s="150"/>
    </row>
    <row r="80" spans="1:7">
      <c r="A80" s="145"/>
      <c r="B80" s="146"/>
      <c r="C80" s="147"/>
      <c r="D80" s="148"/>
      <c r="E80" s="149"/>
      <c r="F80" s="150"/>
      <c r="G80" s="150"/>
    </row>
    <row r="81" spans="1:7">
      <c r="A81" s="151"/>
      <c r="B81" s="152" t="s">
        <v>11</v>
      </c>
      <c r="C81" s="153" t="s">
        <v>123</v>
      </c>
      <c r="D81" s="154"/>
      <c r="E81" s="155"/>
      <c r="F81" s="156"/>
      <c r="G81" s="156"/>
    </row>
    <row r="82" spans="1:7" ht="38.25">
      <c r="A82" s="157"/>
      <c r="B82" s="152"/>
      <c r="C82" s="158" t="s">
        <v>124</v>
      </c>
      <c r="D82" s="154"/>
      <c r="E82" s="159"/>
      <c r="F82" s="156"/>
      <c r="G82" s="156"/>
    </row>
    <row r="83" spans="1:7">
      <c r="A83" s="160" t="s">
        <v>6</v>
      </c>
      <c r="B83" s="152" t="s">
        <v>68</v>
      </c>
      <c r="C83" s="161" t="s">
        <v>125</v>
      </c>
      <c r="D83" s="154" t="s">
        <v>20</v>
      </c>
      <c r="E83" s="162">
        <v>6</v>
      </c>
      <c r="F83" s="16"/>
      <c r="G83" s="163"/>
    </row>
    <row r="84" spans="1:7">
      <c r="A84" s="160" t="s">
        <v>7</v>
      </c>
      <c r="B84" s="152" t="s">
        <v>70</v>
      </c>
      <c r="C84" s="153" t="s">
        <v>126</v>
      </c>
      <c r="D84" s="154" t="s">
        <v>20</v>
      </c>
      <c r="E84" s="162">
        <v>20</v>
      </c>
      <c r="F84" s="16"/>
      <c r="G84" s="163"/>
    </row>
    <row r="85" spans="1:7">
      <c r="A85" s="160" t="s">
        <v>8</v>
      </c>
      <c r="B85" s="152" t="s">
        <v>127</v>
      </c>
      <c r="C85" s="153" t="s">
        <v>128</v>
      </c>
      <c r="D85" s="154" t="s">
        <v>20</v>
      </c>
      <c r="E85" s="162">
        <v>3</v>
      </c>
      <c r="F85" s="16"/>
      <c r="G85" s="163"/>
    </row>
    <row r="86" spans="1:7">
      <c r="A86" s="160" t="s">
        <v>9</v>
      </c>
      <c r="B86" s="152" t="s">
        <v>129</v>
      </c>
      <c r="C86" s="153" t="s">
        <v>130</v>
      </c>
      <c r="D86" s="154" t="s">
        <v>20</v>
      </c>
      <c r="E86" s="162">
        <v>14</v>
      </c>
      <c r="F86" s="16"/>
      <c r="G86" s="163"/>
    </row>
    <row r="87" spans="1:7">
      <c r="A87" s="160" t="s">
        <v>131</v>
      </c>
      <c r="B87" s="152" t="s">
        <v>132</v>
      </c>
      <c r="C87" s="153" t="s">
        <v>133</v>
      </c>
      <c r="D87" s="154" t="s">
        <v>20</v>
      </c>
      <c r="E87" s="162">
        <v>10</v>
      </c>
      <c r="F87" s="16"/>
      <c r="G87" s="163"/>
    </row>
    <row r="88" spans="1:7">
      <c r="A88" s="160">
        <v>6</v>
      </c>
      <c r="B88" s="152" t="s">
        <v>134</v>
      </c>
      <c r="C88" s="153" t="s">
        <v>135</v>
      </c>
      <c r="D88" s="154" t="s">
        <v>20</v>
      </c>
      <c r="E88" s="162">
        <v>8</v>
      </c>
      <c r="F88" s="16"/>
      <c r="G88" s="163"/>
    </row>
    <row r="89" spans="1:7">
      <c r="A89" s="160"/>
      <c r="B89" s="152"/>
      <c r="C89" s="153"/>
      <c r="D89" s="154"/>
      <c r="E89" s="162"/>
      <c r="F89" s="155"/>
      <c r="G89" s="155"/>
    </row>
    <row r="90" spans="1:7">
      <c r="A90" s="160"/>
      <c r="B90" s="202" t="s">
        <v>14</v>
      </c>
      <c r="C90" s="161" t="s">
        <v>136</v>
      </c>
      <c r="D90" s="154"/>
      <c r="E90" s="162"/>
      <c r="F90" s="155"/>
      <c r="G90" s="155"/>
    </row>
    <row r="91" spans="1:7" ht="25.5">
      <c r="A91" s="160"/>
      <c r="B91" s="202"/>
      <c r="C91" s="164" t="s">
        <v>137</v>
      </c>
      <c r="D91" s="154"/>
      <c r="E91" s="162"/>
      <c r="F91" s="155"/>
      <c r="G91" s="155"/>
    </row>
    <row r="92" spans="1:7" ht="25.5">
      <c r="A92" s="160"/>
      <c r="B92" s="202"/>
      <c r="C92" s="164" t="s">
        <v>138</v>
      </c>
      <c r="D92" s="154"/>
      <c r="E92" s="162"/>
      <c r="F92" s="155"/>
      <c r="G92" s="155"/>
    </row>
    <row r="93" spans="1:7">
      <c r="A93" s="160">
        <v>7</v>
      </c>
      <c r="B93" s="152" t="s">
        <v>68</v>
      </c>
      <c r="C93" s="161" t="s">
        <v>139</v>
      </c>
      <c r="D93" s="154" t="s">
        <v>20</v>
      </c>
      <c r="E93" s="162">
        <v>5</v>
      </c>
      <c r="F93" s="16"/>
      <c r="G93" s="163"/>
    </row>
    <row r="94" spans="1:7">
      <c r="A94" s="160">
        <v>8</v>
      </c>
      <c r="B94" s="152" t="s">
        <v>70</v>
      </c>
      <c r="C94" s="161" t="s">
        <v>140</v>
      </c>
      <c r="D94" s="154" t="s">
        <v>20</v>
      </c>
      <c r="E94" s="162">
        <v>23</v>
      </c>
      <c r="F94" s="16"/>
      <c r="G94" s="163"/>
    </row>
    <row r="95" spans="1:7">
      <c r="A95" s="160">
        <v>9</v>
      </c>
      <c r="B95" s="152" t="s">
        <v>127</v>
      </c>
      <c r="C95" s="161" t="s">
        <v>141</v>
      </c>
      <c r="D95" s="154" t="s">
        <v>20</v>
      </c>
      <c r="E95" s="162">
        <v>28</v>
      </c>
      <c r="F95" s="16"/>
      <c r="G95" s="163"/>
    </row>
    <row r="96" spans="1:7">
      <c r="A96" s="160"/>
      <c r="B96" s="152"/>
      <c r="C96" s="161"/>
      <c r="D96" s="154"/>
      <c r="E96" s="162"/>
      <c r="F96" s="155"/>
      <c r="G96" s="155"/>
    </row>
    <row r="97" spans="1:7">
      <c r="A97" s="151"/>
      <c r="B97" s="152" t="s">
        <v>17</v>
      </c>
      <c r="C97" s="153" t="s">
        <v>142</v>
      </c>
      <c r="D97" s="154"/>
      <c r="E97" s="162"/>
      <c r="F97" s="155"/>
      <c r="G97" s="155"/>
    </row>
    <row r="98" spans="1:7">
      <c r="A98" s="153"/>
      <c r="B98" s="165"/>
      <c r="C98" s="166" t="s">
        <v>143</v>
      </c>
      <c r="D98" s="154"/>
      <c r="E98" s="162"/>
      <c r="F98" s="155"/>
      <c r="G98" s="155"/>
    </row>
    <row r="99" spans="1:7">
      <c r="A99" s="167" t="s">
        <v>144</v>
      </c>
      <c r="B99" s="152" t="s">
        <v>68</v>
      </c>
      <c r="C99" s="161" t="s">
        <v>145</v>
      </c>
      <c r="D99" s="154" t="s">
        <v>20</v>
      </c>
      <c r="E99" s="162">
        <v>8</v>
      </c>
      <c r="F99" s="16"/>
      <c r="G99" s="163"/>
    </row>
    <row r="100" spans="1:7">
      <c r="A100" s="167" t="s">
        <v>146</v>
      </c>
      <c r="B100" s="152" t="s">
        <v>70</v>
      </c>
      <c r="C100" s="161" t="s">
        <v>147</v>
      </c>
      <c r="D100" s="154" t="s">
        <v>20</v>
      </c>
      <c r="E100" s="162">
        <v>4</v>
      </c>
      <c r="F100" s="16"/>
      <c r="G100" s="163"/>
    </row>
    <row r="101" spans="1:7">
      <c r="A101" s="167" t="s">
        <v>148</v>
      </c>
      <c r="B101" s="152" t="s">
        <v>127</v>
      </c>
      <c r="C101" s="161" t="s">
        <v>149</v>
      </c>
      <c r="D101" s="154" t="s">
        <v>20</v>
      </c>
      <c r="E101" s="162">
        <v>2</v>
      </c>
      <c r="F101" s="16"/>
      <c r="G101" s="163"/>
    </row>
    <row r="102" spans="1:7">
      <c r="A102" s="168"/>
      <c r="B102" s="152"/>
      <c r="C102" s="161"/>
      <c r="D102" s="154"/>
      <c r="E102" s="162"/>
      <c r="F102" s="169" t="s">
        <v>150</v>
      </c>
      <c r="G102" s="170"/>
    </row>
    <row r="103" spans="1:7">
      <c r="A103" s="168"/>
      <c r="B103" s="152"/>
      <c r="C103" s="161"/>
      <c r="D103" s="154"/>
      <c r="E103" s="162"/>
      <c r="F103" s="169"/>
      <c r="G103" s="169"/>
    </row>
    <row r="104" spans="1:7">
      <c r="A104" s="171"/>
      <c r="B104" s="172"/>
      <c r="C104" s="173" t="s">
        <v>151</v>
      </c>
      <c r="D104" s="125"/>
      <c r="E104" s="174"/>
      <c r="F104" s="115"/>
      <c r="G104" s="115"/>
    </row>
    <row r="105" spans="1:7">
      <c r="A105" s="171"/>
      <c r="B105" s="172"/>
      <c r="C105" s="173"/>
      <c r="D105" s="125"/>
      <c r="E105" s="174"/>
      <c r="F105" s="115"/>
      <c r="G105" s="115"/>
    </row>
    <row r="106" spans="1:7">
      <c r="A106" s="117">
        <v>13</v>
      </c>
      <c r="B106" s="124" t="s">
        <v>32</v>
      </c>
      <c r="C106" s="175" t="s">
        <v>152</v>
      </c>
      <c r="D106" s="125" t="s">
        <v>26</v>
      </c>
      <c r="E106" s="115">
        <v>6032.24</v>
      </c>
      <c r="F106" s="16"/>
      <c r="G106" s="163"/>
    </row>
    <row r="107" spans="1:7" ht="38.25">
      <c r="A107" s="117"/>
      <c r="B107" s="172"/>
      <c r="C107" s="176" t="s">
        <v>153</v>
      </c>
      <c r="D107" s="125"/>
      <c r="E107" s="174"/>
      <c r="F107" s="115"/>
      <c r="G107" s="115"/>
    </row>
    <row r="108" spans="1:7">
      <c r="A108" s="177"/>
      <c r="B108" s="172"/>
      <c r="C108" s="175"/>
      <c r="D108" s="125"/>
      <c r="E108" s="178"/>
      <c r="F108" s="179" t="s">
        <v>154</v>
      </c>
      <c r="G108" s="180"/>
    </row>
    <row r="109" spans="1:7">
      <c r="A109" s="177"/>
      <c r="B109" s="172"/>
      <c r="C109" s="175"/>
      <c r="D109" s="125"/>
      <c r="E109" s="178"/>
      <c r="F109" s="179"/>
      <c r="G109" s="178"/>
    </row>
    <row r="110" spans="1:7">
      <c r="A110" s="168"/>
      <c r="B110" s="165"/>
      <c r="C110" s="181" t="s">
        <v>155</v>
      </c>
      <c r="D110" s="154"/>
      <c r="E110" s="162"/>
      <c r="F110" s="155"/>
      <c r="G110" s="155"/>
    </row>
    <row r="111" spans="1:7">
      <c r="A111" s="168"/>
      <c r="B111" s="165"/>
      <c r="C111" s="181"/>
      <c r="D111" s="154"/>
      <c r="E111" s="162"/>
      <c r="F111" s="155"/>
      <c r="G111" s="155"/>
    </row>
    <row r="112" spans="1:7">
      <c r="A112" s="160">
        <v>14</v>
      </c>
      <c r="B112" s="152" t="s">
        <v>100</v>
      </c>
      <c r="C112" s="161" t="s">
        <v>156</v>
      </c>
      <c r="D112" s="154" t="s">
        <v>26</v>
      </c>
      <c r="E112" s="155">
        <v>24</v>
      </c>
      <c r="F112" s="16"/>
      <c r="G112" s="163"/>
    </row>
    <row r="113" spans="1:7" ht="38.25">
      <c r="A113" s="160"/>
      <c r="B113" s="165"/>
      <c r="C113" s="164" t="s">
        <v>157</v>
      </c>
      <c r="D113" s="154"/>
      <c r="E113" s="162"/>
      <c r="F113" s="155"/>
      <c r="G113" s="155"/>
    </row>
    <row r="114" spans="1:7">
      <c r="A114" s="157"/>
      <c r="B114" s="165"/>
      <c r="C114" s="161"/>
      <c r="D114" s="154"/>
      <c r="E114" s="182"/>
      <c r="F114" s="169" t="s">
        <v>158</v>
      </c>
      <c r="G114" s="180"/>
    </row>
    <row r="115" spans="1:7">
      <c r="A115" s="183"/>
      <c r="B115" s="185"/>
      <c r="C115" s="184"/>
      <c r="D115" s="183"/>
      <c r="E115" s="191"/>
      <c r="F115" s="191"/>
      <c r="G115" s="186"/>
    </row>
    <row r="116" spans="1:7">
      <c r="A116" s="192" t="s">
        <v>159</v>
      </c>
      <c r="B116" s="192"/>
      <c r="C116" s="193" t="s">
        <v>160</v>
      </c>
      <c r="D116" s="193"/>
      <c r="E116" s="193"/>
      <c r="F116" s="193"/>
      <c r="G116" s="193"/>
    </row>
    <row r="117" spans="1:7">
      <c r="A117" s="187"/>
      <c r="B117" s="188"/>
      <c r="C117" s="193"/>
      <c r="D117" s="193"/>
      <c r="E117" s="193"/>
      <c r="F117" s="193"/>
      <c r="G117" s="193"/>
    </row>
  </sheetData>
  <mergeCells count="9">
    <mergeCell ref="A2:G2"/>
    <mergeCell ref="E115:F115"/>
    <mergeCell ref="A116:B116"/>
    <mergeCell ref="C116:G117"/>
    <mergeCell ref="A7:A8"/>
    <mergeCell ref="B7:B8"/>
    <mergeCell ref="C7:C8"/>
    <mergeCell ref="D7:D8"/>
    <mergeCell ref="B90:B92"/>
  </mergeCells>
  <pageMargins left="0.7" right="0.7" top="0.75" bottom="0.75" header="0.3" footer="0.3"/>
  <pageSetup paperSize="9" scale="73" fitToHeight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Bill of Quantities</vt:lpstr>
      <vt:lpstr>Sheet2</vt:lpstr>
      <vt:lpstr>Sheet3</vt:lpstr>
      <vt:lpstr>'Bill of Quantities'!Print_Area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2018-03-05T20:52:42Z</dcterms:modified>
</cp:coreProperties>
</file>